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<sst xmlns="http://schemas.openxmlformats.org/spreadsheetml/2006/main" count="9" uniqueCount="9">
  <si>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＊*＊工務店</t>
  </si>
  <si>
    <t>○△工事請負契約書</t>
  </si>
  <si>
    <t>工事完成日 ： 契約後30日以内</t>
  </si>
  <si>
    <t>工事代金支払い期限 ： 契約日以後60日以内</t>
  </si>
  <si>
    <t>　 但し、満期日が日曜日の場合は翌日の月曜日とする。</t>
  </si>
  <si>
    <t>　 但し、満期日が土・日曜日の場合は翌々日・翌日の月曜日とする。</t>
  </si>
  <si>
    <t>但し書き適用日 ↓</t>
  </si>
  <si>
    <t>;</t>
  </si>
  <si>
    <t>←G1に数字を加減して曜日を変えお試し下さい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</si>
</sst>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G1" sqref="G1"/>
    </sheetView>
  </sheetViews>
  <sheetFormatPr defaultColWidth="9.00390625" defaultRowHeight="13.5"/>
  <cols>
    <col min="1" max="1" width="2.50390625" style="0" customWidth="1"/>
    <col min="6" max="6" width="5.75390625" style="0" customWidth="1"/>
    <col min="7" max="7" width="14.375" style="0" bestFit="1" customWidth="1"/>
    <col min="8" max="8" width="3.375" style="0" customWidth="1"/>
    <col min="9" max="9" width="15.50390625" style="0" customWidth="1"/>
    <col min="10" max="10" width="3.00390625" style="0" bestFit="1" customWidth="1"/>
  </cols>
  <sheetData>
    <row r="1" spans="1:13" ht="13.5">
      <c r="A1" s="2"/>
      <c r="B1" s="2"/>
      <c r="C1" s="2"/>
      <c r="D1" s="2"/>
      <c r="E1" s="2"/>
      <c r="F1" s="3"/>
      <c r="G1" s="3">
        <f ca="1">TODAY()</f>
        <v>39393</v>
      </c>
      <c r="H1" s="2" t="str">
        <f>CHOOSE(WEEKDAY(G1,1),"日","月","火","水","木","金","土")</f>
        <v>水</v>
      </c>
      <c r="I1" s="2" t="s">
        <v>8</v>
      </c>
      <c r="J1" s="2"/>
      <c r="K1" s="2"/>
      <c r="L1" s="1"/>
      <c r="M1" s="1"/>
    </row>
    <row r="2" spans="1:13" ht="13.5">
      <c r="A2" s="2"/>
      <c r="B2" s="2"/>
      <c r="C2" s="10" t="s">
        <v>1</v>
      </c>
      <c r="D2" s="10"/>
      <c r="E2" s="10"/>
      <c r="F2" s="2"/>
      <c r="G2" s="2"/>
      <c r="H2" s="2"/>
      <c r="I2" s="2"/>
      <c r="J2" s="2"/>
      <c r="K2" s="2"/>
      <c r="L2" s="1"/>
      <c r="M2" s="1"/>
    </row>
    <row r="3" spans="1:13" ht="13.5">
      <c r="A3" s="2"/>
      <c r="B3" s="2"/>
      <c r="C3" s="2"/>
      <c r="D3" s="2"/>
      <c r="E3" s="2"/>
      <c r="F3" s="4"/>
      <c r="G3" s="9" t="s">
        <v>0</v>
      </c>
      <c r="H3" s="9"/>
      <c r="I3" s="2"/>
      <c r="J3" s="2"/>
      <c r="K3" s="2"/>
      <c r="L3" s="1"/>
      <c r="M3" s="1"/>
    </row>
    <row r="4" spans="1:13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</row>
    <row r="5" spans="1:13" ht="13.5">
      <c r="A5" s="2"/>
      <c r="B5" s="12" t="s">
        <v>2</v>
      </c>
      <c r="C5" s="12"/>
      <c r="D5" s="12"/>
      <c r="E5" s="2"/>
      <c r="F5" s="2"/>
      <c r="G5" s="2"/>
      <c r="H5" s="2"/>
      <c r="I5" s="8" t="s">
        <v>6</v>
      </c>
      <c r="J5" s="2"/>
      <c r="K5" s="2"/>
      <c r="L5" s="1"/>
      <c r="M5" s="1"/>
    </row>
    <row r="6" spans="1:13" ht="13.5">
      <c r="A6" s="2"/>
      <c r="B6" s="12" t="s">
        <v>4</v>
      </c>
      <c r="C6" s="12"/>
      <c r="D6" s="12"/>
      <c r="E6" s="12"/>
      <c r="F6" s="12"/>
      <c r="G6" s="5">
        <f>G1+30</f>
        <v>39423</v>
      </c>
      <c r="H6" s="2" t="str">
        <f>CHOOSE(WEEKDAY(G1+30,1),"日","月","火","水","木","金","土")</f>
        <v>金</v>
      </c>
      <c r="I6" s="6">
        <f>IF(H6="日",G6+1,"")</f>
      </c>
      <c r="J6" s="6">
        <f>IF(H6="日",CHOOSE(WEEKDAY(I6,1),"日","月","火","水","木","金","土"),"")</f>
      </c>
      <c r="K6" s="2"/>
      <c r="L6" s="1"/>
      <c r="M6" s="1"/>
    </row>
    <row r="7" spans="1:13" ht="13.5">
      <c r="A7" s="2"/>
      <c r="B7" s="4"/>
      <c r="C7" s="4"/>
      <c r="D7" s="4"/>
      <c r="E7" s="4"/>
      <c r="F7" s="4"/>
      <c r="G7" s="2"/>
      <c r="H7" s="2"/>
      <c r="I7" s="2"/>
      <c r="J7" s="2"/>
      <c r="K7" s="2"/>
      <c r="L7" s="1"/>
      <c r="M7" s="1"/>
    </row>
    <row r="8" spans="1:13" ht="13.5">
      <c r="A8" s="2"/>
      <c r="B8" s="7" t="s">
        <v>3</v>
      </c>
      <c r="C8" s="7"/>
      <c r="D8" s="7"/>
      <c r="E8" s="7"/>
      <c r="F8" s="2"/>
      <c r="G8" s="5">
        <f>G1+60</f>
        <v>39453</v>
      </c>
      <c r="H8" s="2" t="str">
        <f>CHOOSE(WEEKDAY(G1+60,1),"日","月","火","水","木","金","土")</f>
        <v>日</v>
      </c>
      <c r="I8" s="6">
        <f>IF(H8="土",G8+2,IF(H8="日",G8+1,""))</f>
        <v>39454</v>
      </c>
      <c r="J8" s="6" t="str">
        <f>IF(H8="日",CHOOSE(WEEKDAY(I8,1),"日","月","火","水","木","金","土"),"")</f>
        <v>月</v>
      </c>
      <c r="K8" s="2"/>
      <c r="L8" s="1"/>
      <c r="M8" s="1"/>
    </row>
    <row r="9" spans="1:13" ht="13.5">
      <c r="A9" s="2"/>
      <c r="B9" s="12" t="s">
        <v>5</v>
      </c>
      <c r="C9" s="12"/>
      <c r="D9" s="12"/>
      <c r="E9" s="12"/>
      <c r="F9" s="12"/>
      <c r="G9" s="12"/>
      <c r="H9" s="2"/>
      <c r="I9" s="5">
        <f>IF(H9="土",G9+2,IF(H9="日",G9+1,""))</f>
      </c>
      <c r="J9" s="5"/>
      <c r="K9" s="2"/>
      <c r="L9" s="1"/>
      <c r="M9" s="1"/>
    </row>
    <row r="12" spans="3:4" ht="13.5">
      <c r="C12" s="11"/>
      <c r="D12" s="11"/>
    </row>
    <row r="14" ht="13.5">
      <c r="G14" t="s">
        <v>7</v>
      </c>
    </row>
  </sheetData>
  <mergeCells count="6">
    <mergeCell ref="G3:H3"/>
    <mergeCell ref="C2:E2"/>
    <mergeCell ref="C12:D12"/>
    <mergeCell ref="B5:D5"/>
    <mergeCell ref="B9:G9"/>
    <mergeCell ref="B6:F6"/>
  </mergeCells>
  <printOptions/>
  <pageMargins left="0.75" right="0.75" top="1" bottom="1" header="0.512" footer="0.512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豊島昌三</dc:creator>
  <cp:keywords/>
  <dc:description/>
  <cp:lastModifiedBy>豊島昌三</cp:lastModifiedBy>
  <cp:lastPrinted>2007-11-07T09:02:55Z</cp:lastPrinted>
  <dcterms:created xsi:type="dcterms:W3CDTF">2007-11-05T09:54:46Z</dcterms:created>
  <dcterms:modified xsi:type="dcterms:W3CDTF">2007-11-07T11:40:28Z</dcterms:modified>
  <cp:category/>
  <cp:version/>
  <cp:contentType/>
  <cp:contentStatus/>
</cp:coreProperties>
</file>